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nino.sharepoint.com/sites/PRMarketing2/Freigegebene Dokumente/Desktop-Files/"/>
    </mc:Choice>
  </mc:AlternateContent>
  <xr:revisionPtr revIDLastSave="68" documentId="13_ncr:1_{0C7E4DE4-5F8C-4F71-B3F6-11108088DD8F}" xr6:coauthVersionLast="47" xr6:coauthVersionMax="47" xr10:uidLastSave="{B79F0EB9-2300-46B1-8B6C-6BBE3651A8E0}"/>
  <bookViews>
    <workbookView xWindow="-110" yWindow="-110" windowWidth="19420" windowHeight="10420" xr2:uid="{00000000-000D-0000-FFFF-FFFF00000000}"/>
  </bookViews>
  <sheets>
    <sheet name="Zahlen" sheetId="1" r:id="rId1"/>
    <sheet name="Grafiken" sheetId="2" r:id="rId2"/>
    <sheet name="Tabelle3" sheetId="3" r:id="rId3"/>
  </sheets>
  <definedNames>
    <definedName name="_xlnm.Print_Area" localSheetId="0">Zahlen!$A$1:$N$37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5" i="1"/>
  <c r="O4" i="1"/>
  <c r="O3" i="1"/>
  <c r="C97" i="2"/>
  <c r="D97" i="2"/>
  <c r="E97" i="2"/>
  <c r="F97" i="2"/>
  <c r="G97" i="2"/>
  <c r="H97" i="2"/>
  <c r="I97" i="2"/>
  <c r="J97" i="2"/>
  <c r="K97" i="2"/>
  <c r="B97" i="2"/>
  <c r="C78" i="2"/>
  <c r="D78" i="2"/>
  <c r="E78" i="2"/>
  <c r="F78" i="2"/>
  <c r="G78" i="2"/>
  <c r="H78" i="2"/>
  <c r="I78" i="2"/>
  <c r="J78" i="2"/>
  <c r="K78" i="2"/>
  <c r="B78" i="2"/>
  <c r="N3" i="1"/>
  <c r="N4" i="1"/>
  <c r="N5" i="1"/>
  <c r="N7" i="1"/>
  <c r="M7" i="1"/>
  <c r="M5" i="1"/>
  <c r="M4" i="1"/>
  <c r="M3" i="1"/>
  <c r="L4" i="1"/>
  <c r="K4" i="1"/>
  <c r="L5" i="1"/>
  <c r="K5" i="1"/>
  <c r="L3" i="1"/>
  <c r="K3" i="1"/>
  <c r="K7" i="1"/>
  <c r="I7" i="1"/>
  <c r="I5" i="1"/>
  <c r="I4" i="1"/>
  <c r="I3" i="1"/>
  <c r="E4" i="1"/>
  <c r="E5" i="1"/>
  <c r="E7" i="1"/>
  <c r="E3" i="1"/>
</calcChain>
</file>

<file path=xl/sharedStrings.xml><?xml version="1.0" encoding="utf-8"?>
<sst xmlns="http://schemas.openxmlformats.org/spreadsheetml/2006/main" count="106" uniqueCount="90">
  <si>
    <t>DACH</t>
  </si>
  <si>
    <t>Mitglieder</t>
  </si>
  <si>
    <t>Chapter</t>
  </si>
  <si>
    <t>Empfehlungen</t>
  </si>
  <si>
    <t>Umsatz in €</t>
  </si>
  <si>
    <t>Besucher</t>
  </si>
  <si>
    <t>Deutschland</t>
  </si>
  <si>
    <t>Österreich</t>
  </si>
  <si>
    <t>Weltweit</t>
  </si>
  <si>
    <t>Länder</t>
  </si>
  <si>
    <t>4,8 Mrd</t>
  </si>
  <si>
    <t>5,4 Mio</t>
  </si>
  <si>
    <t>6,6 Mio.</t>
  </si>
  <si>
    <t>7,6 Mrd</t>
  </si>
  <si>
    <t>7,7 Mio.</t>
  </si>
  <si>
    <t>8,6 Mrd</t>
  </si>
  <si>
    <t>10 Mrd</t>
  </si>
  <si>
    <t>Umsatz in €*</t>
  </si>
  <si>
    <t>12 Mrd.</t>
  </si>
  <si>
    <t>13,5 Mrd.</t>
  </si>
  <si>
    <t>15. Mrd</t>
  </si>
  <si>
    <t>1,094 Mrd.</t>
  </si>
  <si>
    <t>1.072 Mrd.</t>
  </si>
  <si>
    <t>1.238 Mrd.</t>
  </si>
  <si>
    <t>14,5 Mrd</t>
  </si>
  <si>
    <t>16,3 Mrd</t>
  </si>
  <si>
    <t>1,179 Mrd.</t>
  </si>
  <si>
    <t>19,1 Mrd</t>
  </si>
  <si>
    <t>1.288 Mrd.</t>
  </si>
  <si>
    <t>24,7 Mrd.</t>
  </si>
  <si>
    <t>390 Mio.</t>
  </si>
  <si>
    <t>250 Mio.</t>
  </si>
  <si>
    <t xml:space="preserve">35 Mio. </t>
  </si>
  <si>
    <t>442 Mio.</t>
  </si>
  <si>
    <t>295 Mio.</t>
  </si>
  <si>
    <t>56 Mio.</t>
  </si>
  <si>
    <t>516 Mio.</t>
  </si>
  <si>
    <t>345 Mio.</t>
  </si>
  <si>
    <t>74 Mio.</t>
  </si>
  <si>
    <t>801 Mio.</t>
  </si>
  <si>
    <t>528 Mio.</t>
  </si>
  <si>
    <t>129 Mio.</t>
  </si>
  <si>
    <t>8,8 Mio.</t>
  </si>
  <si>
    <t>966 Mio.</t>
  </si>
  <si>
    <t>618 Mio.</t>
  </si>
  <si>
    <t>170 Mio.</t>
  </si>
  <si>
    <t>9,8 Mio.</t>
  </si>
  <si>
    <t>682 Mio.</t>
  </si>
  <si>
    <t>174 Mio.</t>
  </si>
  <si>
    <t>10,4 Mio.</t>
  </si>
  <si>
    <t>755 Mio.</t>
  </si>
  <si>
    <t>186 Mio.</t>
  </si>
  <si>
    <t>12,2 Mio.</t>
  </si>
  <si>
    <t>679 Mio.</t>
  </si>
  <si>
    <t>138 Mio.</t>
  </si>
  <si>
    <t>11,5 Mio.</t>
  </si>
  <si>
    <t>701 Mio.</t>
  </si>
  <si>
    <t>153 Mio.</t>
  </si>
  <si>
    <t>12,4 Mio.</t>
  </si>
  <si>
    <t>808 Mio.</t>
  </si>
  <si>
    <t>160 Mio.</t>
  </si>
  <si>
    <t>13,3 Mio.</t>
  </si>
  <si>
    <t>630 Mio.</t>
  </si>
  <si>
    <t>422 Mio.</t>
  </si>
  <si>
    <t>87 Mio.</t>
  </si>
  <si>
    <t>15 Mio.</t>
  </si>
  <si>
    <t>833 Mio.</t>
  </si>
  <si>
    <t>167 Mio.</t>
  </si>
  <si>
    <t>1.35 Mrd.</t>
  </si>
  <si>
    <t>Mitglieder Deutschland 2014-2024</t>
  </si>
  <si>
    <t>Mitglieder Österreich 2014-2024</t>
  </si>
  <si>
    <t>Mitglieder Deutschland + Österreich 2014-2024</t>
  </si>
  <si>
    <t>Umsatz Deutschland+Österreich 2014-2024 in Mio. €</t>
  </si>
  <si>
    <t>Umsatz Österreich 2014-2024 in Mio. €</t>
  </si>
  <si>
    <t>Umsatz Deutschland 2014-2024 in Mio €</t>
  </si>
  <si>
    <t>16,6 Mio.</t>
  </si>
  <si>
    <t>23,5 Mrd.</t>
  </si>
  <si>
    <t>1.415 €/Empf</t>
  </si>
  <si>
    <t>907 Mio.</t>
  </si>
  <si>
    <t>2.928 €/Empf.</t>
  </si>
  <si>
    <t>1.43 Mrd.</t>
  </si>
  <si>
    <t>Entwicklungen 2012-2025</t>
  </si>
  <si>
    <t>17,6 Mio.</t>
  </si>
  <si>
    <t>24,8 Mrd.</t>
  </si>
  <si>
    <t>1.410 €/Empf.</t>
  </si>
  <si>
    <t>987 Mio.</t>
  </si>
  <si>
    <t>D+AUT= Umsatz 1,17 Mrd. Euro / 411.000 Empfehlungen = 2.847 EUR = Wert einer Empfehlung</t>
  </si>
  <si>
    <t>ROI (D + AUT)= 1,17 Mrd. Euro / 14.706 MG= 79.600 EUR</t>
  </si>
  <si>
    <t>3.094€/Empf</t>
  </si>
  <si>
    <t>2.022€/Empf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</si>
</sst>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203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2" borderId="1" xfId="0" applyFont="1" applyFill="1" applyBorder="1"/>
    <xf numFmtId="0" fontId="3" fillId="2" borderId="1" xfId="0" applyFont="1" applyFill="1" applyBorder="1"/>
    <xf numFmtId="0" fontId="5" fillId="3" borderId="1" xfId="0" applyFont="1" applyFill="1" applyBorder="1"/>
    <xf numFmtId="3" fontId="4" fillId="0" borderId="1" xfId="0" applyNumberFormat="1" applyFont="1" applyBorder="1"/>
    <xf numFmtId="3" fontId="5" fillId="3" borderId="1" xfId="0" applyNumberFormat="1" applyFont="1" applyFill="1" applyBorder="1"/>
    <xf numFmtId="164" fontId="4" fillId="0" borderId="1" xfId="0" applyNumberFormat="1" applyFont="1" applyBorder="1"/>
    <xf numFmtId="0" fontId="4" fillId="0" borderId="0" xfId="0" applyFont="1"/>
    <xf numFmtId="3" fontId="3" fillId="2" borderId="0" xfId="0" applyNumberFormat="1" applyFont="1" applyFill="1"/>
    <xf numFmtId="3" fontId="4" fillId="2" borderId="1" xfId="0" applyNumberFormat="1" applyFont="1" applyFill="1" applyBorder="1"/>
    <xf numFmtId="0" fontId="3" fillId="0" borderId="0" xfId="0" applyFont="1"/>
    <xf numFmtId="164" fontId="4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3" borderId="1" xfId="0" applyFont="1" applyFill="1" applyBorder="1"/>
    <xf numFmtId="3" fontId="6" fillId="3" borderId="1" xfId="0" applyNumberFormat="1" applyFont="1" applyFill="1" applyBorder="1"/>
    <xf numFmtId="164" fontId="6" fillId="3" borderId="1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3" fontId="5" fillId="2" borderId="0" xfId="0" applyNumberFormat="1" applyFont="1" applyFill="1"/>
    <xf numFmtId="1" fontId="6" fillId="3" borderId="1" xfId="0" applyNumberFormat="1" applyFont="1" applyFill="1" applyBorder="1"/>
    <xf numFmtId="3" fontId="6" fillId="3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3" fontId="6" fillId="2" borderId="1" xfId="0" applyNumberFormat="1" applyFont="1" applyFill="1" applyBorder="1"/>
    <xf numFmtId="3" fontId="8" fillId="2" borderId="2" xfId="0" applyNumberFormat="1" applyFont="1" applyFill="1" applyBorder="1" applyAlignment="1">
      <alignment horizontal="center"/>
    </xf>
    <xf numFmtId="0" fontId="8" fillId="2" borderId="1" xfId="0" applyFont="1" applyFill="1" applyBorder="1"/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1" fontId="6" fillId="3" borderId="1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" fontId="6" fillId="3" borderId="4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center"/>
    </xf>
    <xf numFmtId="1" fontId="8" fillId="2" borderId="1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center" shrinkToFit="1" readingOrder="1"/>
    </xf>
    <xf numFmtId="0" fontId="4" fillId="2" borderId="0" xfId="0" applyFont="1" applyFill="1"/>
    <xf numFmtId="0" fontId="6" fillId="2" borderId="0" xfId="0" applyFont="1" applyFill="1"/>
    <xf numFmtId="3" fontId="10" fillId="3" borderId="4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F2030"/>
      <color rgb="FF8434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Grafiken!$A$3</c:f>
              <c:strCache>
                <c:ptCount val="1"/>
                <c:pt idx="0">
                  <c:v>Mitglieder Deutschland 2014-2024</c:v>
                </c:pt>
              </c:strCache>
            </c:strRef>
          </c:tx>
          <c:spPr>
            <a:ln w="28575" cap="rnd">
              <a:solidFill>
                <a:srgbClr val="CF203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Grafiken!$B$2:$L$2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Grafiken!$B$3:$L$3</c:f>
              <c:numCache>
                <c:formatCode>General</c:formatCode>
                <c:ptCount val="11"/>
                <c:pt idx="0">
                  <c:v>6458</c:v>
                </c:pt>
                <c:pt idx="1">
                  <c:v>7509</c:v>
                </c:pt>
                <c:pt idx="2">
                  <c:v>8468</c:v>
                </c:pt>
                <c:pt idx="3">
                  <c:v>9212</c:v>
                </c:pt>
                <c:pt idx="4">
                  <c:v>9457</c:v>
                </c:pt>
                <c:pt idx="5">
                  <c:v>10305</c:v>
                </c:pt>
                <c:pt idx="6">
                  <c:v>9837</c:v>
                </c:pt>
                <c:pt idx="7">
                  <c:v>10247</c:v>
                </c:pt>
                <c:pt idx="8">
                  <c:v>10453</c:v>
                </c:pt>
                <c:pt idx="9">
                  <c:v>11043</c:v>
                </c:pt>
                <c:pt idx="10">
                  <c:v>11556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A-443C-9B2E-38E552FD6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155488"/>
        <c:axId val="1183155848"/>
      </c:lineChart>
      <c:catAx>
        <c:axId val="118315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3155848"/>
        <c:crosses val="autoZero"/>
        <c:auto val="1"/>
        <c:lblAlgn val="ctr"/>
        <c:lblOffset val="100"/>
        <c:noMultiLvlLbl val="0"/>
      </c:catAx>
      <c:valAx>
        <c:axId val="1183155848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315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Grafiken!$A$22</c:f>
              <c:strCache>
                <c:ptCount val="1"/>
                <c:pt idx="0">
                  <c:v>Umsatz Deutschland 2014-2024 in Mio €</c:v>
                </c:pt>
              </c:strCache>
            </c:strRef>
          </c:tx>
          <c:spPr>
            <a:ln w="28575" cap="rnd">
              <a:solidFill>
                <a:srgbClr val="CF203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Grafiken!$B$21:$L$21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Grafiken!$B$22:$L$22</c:f>
              <c:numCache>
                <c:formatCode>General</c:formatCode>
                <c:ptCount val="11"/>
                <c:pt idx="0">
                  <c:v>345</c:v>
                </c:pt>
                <c:pt idx="1">
                  <c:v>422</c:v>
                </c:pt>
                <c:pt idx="2">
                  <c:v>528</c:v>
                </c:pt>
                <c:pt idx="3">
                  <c:v>618</c:v>
                </c:pt>
                <c:pt idx="4">
                  <c:v>682</c:v>
                </c:pt>
                <c:pt idx="5">
                  <c:v>755</c:v>
                </c:pt>
                <c:pt idx="6">
                  <c:v>679</c:v>
                </c:pt>
                <c:pt idx="7">
                  <c:v>701</c:v>
                </c:pt>
                <c:pt idx="8">
                  <c:v>808</c:v>
                </c:pt>
                <c:pt idx="9">
                  <c:v>833</c:v>
                </c:pt>
                <c:pt idx="10">
                  <c:v>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8-4201-92C4-CF56B58D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171528"/>
        <c:axId val="1214172608"/>
      </c:lineChart>
      <c:catAx>
        <c:axId val="121417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172608"/>
        <c:crosses val="autoZero"/>
        <c:auto val="1"/>
        <c:lblAlgn val="ctr"/>
        <c:lblOffset val="100"/>
        <c:noMultiLvlLbl val="0"/>
      </c:catAx>
      <c:valAx>
        <c:axId val="121417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171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692038495188105E-2"/>
          <c:y val="0.17171296296296298"/>
          <c:w val="0.87753018372703417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Grafiken!$A$41</c:f>
              <c:strCache>
                <c:ptCount val="1"/>
                <c:pt idx="0">
                  <c:v>Mitglieder Österreich 2014-2024</c:v>
                </c:pt>
              </c:strCache>
            </c:strRef>
          </c:tx>
          <c:spPr>
            <a:ln w="28575" cap="rnd">
              <a:solidFill>
                <a:srgbClr val="CF203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Grafiken!$B$40:$L$40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Grafiken!$B$41:$L$41</c:f>
              <c:numCache>
                <c:formatCode>General</c:formatCode>
                <c:ptCount val="11"/>
                <c:pt idx="0">
                  <c:v>1452</c:v>
                </c:pt>
                <c:pt idx="1">
                  <c:v>1799</c:v>
                </c:pt>
                <c:pt idx="2">
                  <c:v>2056</c:v>
                </c:pt>
                <c:pt idx="3">
                  <c:v>2305</c:v>
                </c:pt>
                <c:pt idx="4">
                  <c:v>2407</c:v>
                </c:pt>
                <c:pt idx="5">
                  <c:v>2536</c:v>
                </c:pt>
                <c:pt idx="6">
                  <c:v>2250</c:v>
                </c:pt>
                <c:pt idx="7">
                  <c:v>2190</c:v>
                </c:pt>
                <c:pt idx="8">
                  <c:v>2256</c:v>
                </c:pt>
                <c:pt idx="9">
                  <c:v>2441</c:v>
                </c:pt>
                <c:pt idx="10">
                  <c:v>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3-46BE-BDC0-AA5AEB9FF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154408"/>
        <c:axId val="1183154768"/>
      </c:lineChart>
      <c:catAx>
        <c:axId val="118315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3154768"/>
        <c:crosses val="autoZero"/>
        <c:auto val="1"/>
        <c:lblAlgn val="ctr"/>
        <c:lblOffset val="100"/>
        <c:noMultiLvlLbl val="0"/>
      </c:catAx>
      <c:valAx>
        <c:axId val="118315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3154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Grafiken!$A$59</c:f>
              <c:strCache>
                <c:ptCount val="1"/>
                <c:pt idx="0">
                  <c:v>Umsatz Österreich 2014-2024 in Mio. €</c:v>
                </c:pt>
              </c:strCache>
            </c:strRef>
          </c:tx>
          <c:spPr>
            <a:ln w="28575" cap="rnd">
              <a:solidFill>
                <a:srgbClr val="CF203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Grafiken!$B$58:$L$58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Grafiken!$B$59:$L$59</c:f>
              <c:numCache>
                <c:formatCode>General</c:formatCode>
                <c:ptCount val="11"/>
                <c:pt idx="0">
                  <c:v>74</c:v>
                </c:pt>
                <c:pt idx="1">
                  <c:v>87</c:v>
                </c:pt>
                <c:pt idx="2">
                  <c:v>129</c:v>
                </c:pt>
                <c:pt idx="3">
                  <c:v>170</c:v>
                </c:pt>
                <c:pt idx="4">
                  <c:v>174</c:v>
                </c:pt>
                <c:pt idx="5">
                  <c:v>186</c:v>
                </c:pt>
                <c:pt idx="6">
                  <c:v>138</c:v>
                </c:pt>
                <c:pt idx="7">
                  <c:v>153</c:v>
                </c:pt>
                <c:pt idx="8">
                  <c:v>160</c:v>
                </c:pt>
                <c:pt idx="9">
                  <c:v>167</c:v>
                </c:pt>
                <c:pt idx="10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C-4E4B-9D45-823B2E069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843344"/>
        <c:axId val="379846584"/>
      </c:lineChart>
      <c:catAx>
        <c:axId val="37984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9846584"/>
        <c:crosses val="autoZero"/>
        <c:auto val="1"/>
        <c:lblAlgn val="ctr"/>
        <c:lblOffset val="100"/>
        <c:noMultiLvlLbl val="0"/>
      </c:catAx>
      <c:valAx>
        <c:axId val="37984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984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Grafiken!$A$78</c:f>
              <c:strCache>
                <c:ptCount val="1"/>
                <c:pt idx="0">
                  <c:v>Mitglieder Deutschland + Österreich 2014-2024</c:v>
                </c:pt>
              </c:strCache>
            </c:strRef>
          </c:tx>
          <c:spPr>
            <a:ln w="28575" cap="rnd">
              <a:solidFill>
                <a:srgbClr val="CF203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Grafiken!$B$77:$L$77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Grafiken!$B$78:$L$78</c:f>
              <c:numCache>
                <c:formatCode>General</c:formatCode>
                <c:ptCount val="11"/>
                <c:pt idx="0">
                  <c:v>7910</c:v>
                </c:pt>
                <c:pt idx="1">
                  <c:v>9308</c:v>
                </c:pt>
                <c:pt idx="2">
                  <c:v>10524</c:v>
                </c:pt>
                <c:pt idx="3">
                  <c:v>11517</c:v>
                </c:pt>
                <c:pt idx="4">
                  <c:v>11864</c:v>
                </c:pt>
                <c:pt idx="5">
                  <c:v>12841</c:v>
                </c:pt>
                <c:pt idx="6">
                  <c:v>12087</c:v>
                </c:pt>
                <c:pt idx="7">
                  <c:v>12437</c:v>
                </c:pt>
                <c:pt idx="8">
                  <c:v>12709</c:v>
                </c:pt>
                <c:pt idx="9">
                  <c:v>13484</c:v>
                </c:pt>
                <c:pt idx="10">
                  <c:v>13998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F-4B9F-B130-EF16F3821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048680"/>
        <c:axId val="1183050840"/>
      </c:lineChart>
      <c:catAx>
        <c:axId val="118304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3050840"/>
        <c:crosses val="autoZero"/>
        <c:auto val="1"/>
        <c:lblAlgn val="ctr"/>
        <c:lblOffset val="100"/>
        <c:noMultiLvlLbl val="0"/>
      </c:catAx>
      <c:valAx>
        <c:axId val="1183050840"/>
        <c:scaling>
          <c:orientation val="minMax"/>
          <c:min val="750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304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Grafiken!$A$97</c:f>
              <c:strCache>
                <c:ptCount val="1"/>
                <c:pt idx="0">
                  <c:v>Umsatz Deutschland+Österreich 2014-2024 in Mio. €</c:v>
                </c:pt>
              </c:strCache>
            </c:strRef>
          </c:tx>
          <c:spPr>
            <a:ln w="28575" cap="rnd">
              <a:solidFill>
                <a:srgbClr val="CF203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Grafiken!$B$96:$L$96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Grafiken!$B$97:$L$97</c:f>
              <c:numCache>
                <c:formatCode>General</c:formatCode>
                <c:ptCount val="11"/>
                <c:pt idx="0">
                  <c:v>419</c:v>
                </c:pt>
                <c:pt idx="1">
                  <c:v>509</c:v>
                </c:pt>
                <c:pt idx="2">
                  <c:v>657</c:v>
                </c:pt>
                <c:pt idx="3">
                  <c:v>788</c:v>
                </c:pt>
                <c:pt idx="4">
                  <c:v>856</c:v>
                </c:pt>
                <c:pt idx="5">
                  <c:v>941</c:v>
                </c:pt>
                <c:pt idx="6">
                  <c:v>817</c:v>
                </c:pt>
                <c:pt idx="7">
                  <c:v>854</c:v>
                </c:pt>
                <c:pt idx="8">
                  <c:v>968</c:v>
                </c:pt>
                <c:pt idx="9">
                  <c:v>1000</c:v>
                </c:pt>
                <c:pt idx="10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E-47BE-82DC-C7E4F178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167928"/>
        <c:axId val="1214167568"/>
      </c:lineChart>
      <c:catAx>
        <c:axId val="1214167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167568"/>
        <c:crosses val="autoZero"/>
        <c:auto val="1"/>
        <c:lblAlgn val="ctr"/>
        <c:lblOffset val="100"/>
        <c:noMultiLvlLbl val="0"/>
      </c:catAx>
      <c:valAx>
        <c:axId val="1214167568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16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282575</xdr:colOff>
      <xdr:row>3</xdr:row>
      <xdr:rowOff>92075</xdr:rowOff>
    </xdr:from>
    <xdr:to>
      <xdr:col>8</xdr:col>
      <xdr:colOff>282575</xdr:colOff>
      <xdr:row>18</xdr:row>
      <xdr:rowOff>73025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1CBF376-EDDD-7BAB-0C2A-3BBB94AFD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320675</xdr:colOff>
      <xdr:row>22</xdr:row>
      <xdr:rowOff>136525</xdr:rowOff>
    </xdr:from>
    <xdr:to>
      <xdr:col>8</xdr:col>
      <xdr:colOff>320675</xdr:colOff>
      <xdr:row>37</xdr:row>
      <xdr:rowOff>117475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D9896512-AD78-137B-4AA3-B1AA1F77F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301625</xdr:colOff>
      <xdr:row>41</xdr:row>
      <xdr:rowOff>92075</xdr:rowOff>
    </xdr:from>
    <xdr:to>
      <xdr:col>8</xdr:col>
      <xdr:colOff>301625</xdr:colOff>
      <xdr:row>55</xdr:row>
      <xdr:rowOff>104775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532DEDC-003B-A5F5-D066-4DBA8867D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295275</xdr:colOff>
      <xdr:row>59</xdr:row>
      <xdr:rowOff>79375</xdr:rowOff>
    </xdr:from>
    <xdr:to>
      <xdr:col>8</xdr:col>
      <xdr:colOff>295275</xdr:colOff>
      <xdr:row>74</xdr:row>
      <xdr:rowOff>60325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3C3C7A49-45A9-EB48-B3AD-18E6671A9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365125</xdr:colOff>
      <xdr:row>78</xdr:row>
      <xdr:rowOff>85725</xdr:rowOff>
    </xdr:from>
    <xdr:to>
      <xdr:col>8</xdr:col>
      <xdr:colOff>365125</xdr:colOff>
      <xdr:row>93</xdr:row>
      <xdr:rowOff>66675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CCAFC512-8AF8-8DD0-0B4C-361B81D8C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428625</xdr:colOff>
      <xdr:row>97</xdr:row>
      <xdr:rowOff>130175</xdr:rowOff>
    </xdr:from>
    <xdr:to>
      <xdr:col>8</xdr:col>
      <xdr:colOff>428625</xdr:colOff>
      <xdr:row>112</xdr:row>
      <xdr:rowOff>111125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06D7DEF-13FA-F717-7450-BB54D1C55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view="pageLayout" zoomScaleNormal="100" workbookViewId="0">
      <selection activeCell="P20" sqref="P20"/>
    </sheetView>
  </sheetViews>
  <sheetFormatPr baseColWidth="10" defaultColWidth="11.453125" defaultRowHeight="14" x14ac:dyDescent="0.3"/>
  <cols>
    <col min="1" max="1" width="10.54296875" style="1" customWidth="1"/>
    <col min="2" max="2" width="9.1796875" style="1" hidden="1" customWidth="1"/>
    <col min="3" max="3" width="9.1796875" style="24" hidden="1" customWidth="1"/>
    <col min="4" max="4" width="9.1796875" style="1" customWidth="1"/>
    <col min="5" max="5" width="9.1796875" style="24" customWidth="1"/>
    <col min="6" max="6" width="9.1796875" style="1" customWidth="1"/>
    <col min="7" max="7" width="9.1796875" style="24" customWidth="1"/>
    <col min="8" max="8" width="9.1796875" style="1" customWidth="1"/>
    <col min="9" max="9" width="9.1796875" style="24" customWidth="1"/>
    <col min="10" max="12" width="9.1796875" style="2" customWidth="1"/>
    <col min="13" max="15" width="8.81640625" style="36" customWidth="1"/>
    <col min="16" max="16384" width="11.453125" style="1"/>
  </cols>
  <sheetData>
    <row r="1" spans="1:15" ht="12.75" customHeight="1" x14ac:dyDescent="0.3">
      <c r="A1" s="3" t="s">
        <v>81</v>
      </c>
      <c r="B1" s="4"/>
      <c r="C1" s="19"/>
      <c r="D1" s="4"/>
      <c r="E1" s="19"/>
      <c r="F1" s="4"/>
      <c r="G1" s="19"/>
      <c r="H1" s="4"/>
      <c r="I1" s="28"/>
      <c r="J1" s="6"/>
      <c r="K1" s="6"/>
      <c r="L1" s="6"/>
      <c r="M1" s="35"/>
      <c r="N1" s="35"/>
      <c r="O1" s="35"/>
    </row>
    <row r="2" spans="1:15" ht="11.25" hidden="1" customHeight="1" x14ac:dyDescent="0.3">
      <c r="A2" s="3" t="s">
        <v>0</v>
      </c>
      <c r="B2" s="4">
        <v>2012</v>
      </c>
      <c r="C2" s="20">
        <v>2013</v>
      </c>
      <c r="D2" s="5">
        <v>2014</v>
      </c>
      <c r="E2" s="20">
        <v>2015</v>
      </c>
      <c r="F2" s="5">
        <v>2016</v>
      </c>
      <c r="G2" s="20">
        <v>2017</v>
      </c>
      <c r="H2" s="5">
        <v>2018</v>
      </c>
      <c r="I2" s="20">
        <v>2019</v>
      </c>
      <c r="J2" s="31">
        <v>2020</v>
      </c>
      <c r="K2" s="20">
        <v>2021</v>
      </c>
      <c r="L2" s="31">
        <v>2022</v>
      </c>
      <c r="M2" s="37">
        <v>2023</v>
      </c>
      <c r="N2" s="45">
        <v>2024</v>
      </c>
      <c r="O2" s="37">
        <v>2023</v>
      </c>
    </row>
    <row r="3" spans="1:15" ht="11.25" hidden="1" customHeight="1" x14ac:dyDescent="0.3">
      <c r="A3" s="4" t="s">
        <v>1</v>
      </c>
      <c r="B3" s="8">
        <v>7707</v>
      </c>
      <c r="C3" s="21">
        <v>8400</v>
      </c>
      <c r="D3" s="13">
        <v>9118</v>
      </c>
      <c r="E3" s="21" t="e">
        <f>E11+E19+#REF!</f>
        <v>#REF!</v>
      </c>
      <c r="F3" s="13">
        <v>12013</v>
      </c>
      <c r="G3" s="21">
        <v>13350</v>
      </c>
      <c r="H3" s="13">
        <v>14117</v>
      </c>
      <c r="I3" s="21" t="e">
        <f>I11+I19+#REF!</f>
        <v>#REF!</v>
      </c>
      <c r="J3" s="32">
        <v>14388</v>
      </c>
      <c r="K3" s="21" t="e">
        <f>K11+K19+#REF!</f>
        <v>#REF!</v>
      </c>
      <c r="L3" s="32" t="e">
        <f>L11+L19+#REF!</f>
        <v>#REF!</v>
      </c>
      <c r="M3" s="21" t="e">
        <f>M11+M19+#REF!</f>
        <v>#REF!</v>
      </c>
      <c r="N3" s="32" t="e">
        <f>N11+N19+#REF!</f>
        <v>#REF!</v>
      </c>
      <c r="O3" s="21" t="e">
        <f>O11+O19+#REF!</f>
        <v>#REF!</v>
      </c>
    </row>
    <row r="4" spans="1:15" ht="11.25" hidden="1" customHeight="1" x14ac:dyDescent="0.3">
      <c r="A4" s="4" t="s">
        <v>2</v>
      </c>
      <c r="B4" s="4">
        <v>326</v>
      </c>
      <c r="C4" s="20">
        <v>348</v>
      </c>
      <c r="D4" s="5">
        <v>366</v>
      </c>
      <c r="E4" s="20" t="e">
        <f>E12+E20+#REF!</f>
        <v>#REF!</v>
      </c>
      <c r="F4" s="5">
        <v>440</v>
      </c>
      <c r="G4" s="21">
        <v>472</v>
      </c>
      <c r="H4" s="13">
        <v>501</v>
      </c>
      <c r="I4" s="21" t="e">
        <f>I12+I20+#REF!</f>
        <v>#REF!</v>
      </c>
      <c r="J4" s="32">
        <v>549</v>
      </c>
      <c r="K4" s="21" t="e">
        <f>K12+K20+#REF!</f>
        <v>#REF!</v>
      </c>
      <c r="L4" s="32" t="e">
        <f>L12+L20+#REF!</f>
        <v>#REF!</v>
      </c>
      <c r="M4" s="21" t="e">
        <f>M12+M20+#REF!</f>
        <v>#REF!</v>
      </c>
      <c r="N4" s="32" t="e">
        <f>N12+N20+#REF!</f>
        <v>#REF!</v>
      </c>
      <c r="O4" s="21" t="e">
        <f>O12+O20+#REF!</f>
        <v>#REF!</v>
      </c>
    </row>
    <row r="5" spans="1:15" ht="11.25" hidden="1" customHeight="1" x14ac:dyDescent="0.3">
      <c r="A5" s="4" t="s">
        <v>3</v>
      </c>
      <c r="B5" s="8">
        <v>262006</v>
      </c>
      <c r="C5" s="21">
        <v>305355</v>
      </c>
      <c r="D5" s="13">
        <v>331642</v>
      </c>
      <c r="E5" s="21" t="e">
        <f>E13+E21+#REF!</f>
        <v>#REF!</v>
      </c>
      <c r="F5" s="13">
        <v>441000</v>
      </c>
      <c r="G5" s="21">
        <v>483000</v>
      </c>
      <c r="H5" s="13">
        <v>512000</v>
      </c>
      <c r="I5" s="21" t="e">
        <f>I13+I21+#REF!</f>
        <v>#REF!</v>
      </c>
      <c r="J5" s="32">
        <v>422000</v>
      </c>
      <c r="K5" s="21" t="e">
        <f>K13+K21+#REF!</f>
        <v>#REF!</v>
      </c>
      <c r="L5" s="32" t="e">
        <f>L13+L21+#REF!</f>
        <v>#REF!</v>
      </c>
      <c r="M5" s="21" t="e">
        <f>M13+M21+#REF!</f>
        <v>#REF!</v>
      </c>
      <c r="N5" s="32" t="e">
        <f>N13+N21+#REF!</f>
        <v>#REF!</v>
      </c>
      <c r="O5" s="21" t="e">
        <f>O13+O21+#REF!</f>
        <v>#REF!</v>
      </c>
    </row>
    <row r="6" spans="1:15" ht="11.25" hidden="1" customHeight="1" x14ac:dyDescent="0.3">
      <c r="A6" s="4" t="s">
        <v>4</v>
      </c>
      <c r="B6" s="39" t="s">
        <v>30</v>
      </c>
      <c r="C6" s="27" t="s">
        <v>33</v>
      </c>
      <c r="D6" s="17" t="s">
        <v>36</v>
      </c>
      <c r="E6" s="27" t="s">
        <v>62</v>
      </c>
      <c r="F6" s="17" t="s">
        <v>39</v>
      </c>
      <c r="G6" s="27" t="s">
        <v>43</v>
      </c>
      <c r="H6" s="17" t="s">
        <v>21</v>
      </c>
      <c r="I6" s="27" t="s">
        <v>23</v>
      </c>
      <c r="J6" s="33" t="s">
        <v>22</v>
      </c>
      <c r="K6" s="27" t="s">
        <v>26</v>
      </c>
      <c r="L6" s="33" t="s">
        <v>28</v>
      </c>
      <c r="M6" s="27" t="s">
        <v>68</v>
      </c>
      <c r="N6" s="33" t="s">
        <v>80</v>
      </c>
      <c r="O6" s="27" t="s">
        <v>68</v>
      </c>
    </row>
    <row r="7" spans="1:15" ht="11.25" hidden="1" customHeight="1" x14ac:dyDescent="0.3">
      <c r="A7" s="4" t="s">
        <v>5</v>
      </c>
      <c r="B7" s="8">
        <v>27985</v>
      </c>
      <c r="C7" s="21">
        <v>33706</v>
      </c>
      <c r="D7" s="13">
        <v>43780</v>
      </c>
      <c r="E7" s="21" t="e">
        <f>E15+E23+#REF!</f>
        <v>#REF!</v>
      </c>
      <c r="F7" s="13">
        <v>42000</v>
      </c>
      <c r="G7" s="21">
        <v>45100</v>
      </c>
      <c r="H7" s="13">
        <v>44200</v>
      </c>
      <c r="I7" s="21" t="e">
        <f>I15+I23+#REF!</f>
        <v>#REF!</v>
      </c>
      <c r="J7" s="32"/>
      <c r="K7" s="21" t="e">
        <f>K15+K23+#REF!</f>
        <v>#REF!</v>
      </c>
      <c r="L7" s="32"/>
      <c r="M7" s="21" t="e">
        <f>M15+M23+#REF!</f>
        <v>#REF!</v>
      </c>
      <c r="N7" s="32" t="e">
        <f>N15+N23+#REF!</f>
        <v>#REF!</v>
      </c>
      <c r="O7" s="21" t="e">
        <f>O15+O23+#REF!</f>
        <v>#REF!</v>
      </c>
    </row>
    <row r="8" spans="1:15" ht="11.25" hidden="1" customHeight="1" x14ac:dyDescent="0.3">
      <c r="A8" s="4"/>
      <c r="B8" s="4"/>
      <c r="C8" s="20"/>
      <c r="D8" s="5"/>
      <c r="E8" s="7"/>
      <c r="F8" s="6"/>
      <c r="G8" s="9"/>
      <c r="H8" s="16"/>
      <c r="I8" s="21"/>
      <c r="J8" s="32"/>
      <c r="K8" s="18"/>
      <c r="L8" s="38"/>
      <c r="M8" s="18"/>
      <c r="N8" s="48" t="s">
        <v>79</v>
      </c>
      <c r="O8" s="18"/>
    </row>
    <row r="9" spans="1:15" ht="4.4000000000000004" hidden="1" customHeight="1" x14ac:dyDescent="0.3">
      <c r="A9" s="4"/>
      <c r="B9" s="4"/>
      <c r="C9" s="20"/>
      <c r="D9" s="5"/>
      <c r="E9" s="20"/>
      <c r="F9" s="5"/>
      <c r="G9" s="21"/>
      <c r="H9" s="13"/>
      <c r="I9" s="21"/>
      <c r="J9" s="32"/>
      <c r="K9" s="21"/>
      <c r="L9" s="32"/>
      <c r="M9" s="27"/>
      <c r="N9" s="33"/>
      <c r="O9" s="27"/>
    </row>
    <row r="10" spans="1:15" ht="11.25" customHeight="1" x14ac:dyDescent="0.3">
      <c r="A10" s="3" t="s">
        <v>6</v>
      </c>
      <c r="B10" s="4">
        <v>2012</v>
      </c>
      <c r="C10" s="20">
        <v>2013</v>
      </c>
      <c r="D10" s="5">
        <v>2014</v>
      </c>
      <c r="E10" s="20">
        <v>2015</v>
      </c>
      <c r="F10" s="5">
        <v>2016</v>
      </c>
      <c r="G10" s="26">
        <v>2017</v>
      </c>
      <c r="H10" s="5">
        <v>2018</v>
      </c>
      <c r="I10" s="20">
        <v>2019</v>
      </c>
      <c r="J10" s="31">
        <v>2020</v>
      </c>
      <c r="K10" s="20">
        <v>2021</v>
      </c>
      <c r="L10" s="31">
        <v>2022</v>
      </c>
      <c r="M10" s="37">
        <v>2023</v>
      </c>
      <c r="N10" s="45">
        <v>2024</v>
      </c>
      <c r="O10" s="37">
        <v>2025</v>
      </c>
    </row>
    <row r="11" spans="1:15" ht="11.25" customHeight="1" x14ac:dyDescent="0.3">
      <c r="A11" s="4" t="s">
        <v>1</v>
      </c>
      <c r="B11" s="8">
        <v>5464</v>
      </c>
      <c r="C11" s="21">
        <v>5853</v>
      </c>
      <c r="D11" s="13">
        <v>6458</v>
      </c>
      <c r="E11" s="21">
        <v>7509</v>
      </c>
      <c r="F11" s="13">
        <v>8468</v>
      </c>
      <c r="G11" s="21">
        <v>9212</v>
      </c>
      <c r="H11" s="13">
        <v>9457</v>
      </c>
      <c r="I11" s="21">
        <v>10305</v>
      </c>
      <c r="J11" s="32">
        <v>9837</v>
      </c>
      <c r="K11" s="21">
        <v>10247</v>
      </c>
      <c r="L11" s="32">
        <v>10453</v>
      </c>
      <c r="M11" s="27">
        <v>11043</v>
      </c>
      <c r="N11" s="33">
        <v>11566</v>
      </c>
      <c r="O11" s="27">
        <v>12209</v>
      </c>
    </row>
    <row r="12" spans="1:15" ht="11.25" customHeight="1" x14ac:dyDescent="0.3">
      <c r="A12" s="4" t="s">
        <v>2</v>
      </c>
      <c r="B12" s="4">
        <v>230</v>
      </c>
      <c r="C12" s="20">
        <v>242</v>
      </c>
      <c r="D12" s="5">
        <v>254</v>
      </c>
      <c r="E12" s="20">
        <v>276</v>
      </c>
      <c r="F12" s="5">
        <v>305</v>
      </c>
      <c r="G12" s="21">
        <v>325</v>
      </c>
      <c r="H12" s="13">
        <v>344</v>
      </c>
      <c r="I12" s="21">
        <v>363</v>
      </c>
      <c r="J12" s="32">
        <v>375</v>
      </c>
      <c r="K12" s="21">
        <v>396</v>
      </c>
      <c r="L12" s="32">
        <v>401</v>
      </c>
      <c r="M12" s="27">
        <v>414</v>
      </c>
      <c r="N12" s="33">
        <v>433</v>
      </c>
      <c r="O12" s="27">
        <v>452</v>
      </c>
    </row>
    <row r="13" spans="1:15" ht="11.25" customHeight="1" x14ac:dyDescent="0.3">
      <c r="A13" s="4" t="s">
        <v>3</v>
      </c>
      <c r="B13" s="8">
        <v>194982</v>
      </c>
      <c r="C13" s="21">
        <v>222770</v>
      </c>
      <c r="D13" s="13">
        <v>240703</v>
      </c>
      <c r="E13" s="21">
        <v>278946</v>
      </c>
      <c r="F13" s="13">
        <v>315000</v>
      </c>
      <c r="G13" s="21">
        <v>327000</v>
      </c>
      <c r="H13" s="13">
        <v>335000</v>
      </c>
      <c r="I13" s="21">
        <v>363000</v>
      </c>
      <c r="J13" s="32">
        <v>278000</v>
      </c>
      <c r="K13" s="21">
        <v>260000</v>
      </c>
      <c r="L13" s="32">
        <v>260000</v>
      </c>
      <c r="M13" s="27">
        <v>294000</v>
      </c>
      <c r="N13" s="33">
        <v>308000</v>
      </c>
      <c r="O13" s="27">
        <v>319000</v>
      </c>
    </row>
    <row r="14" spans="1:15" ht="11.25" customHeight="1" x14ac:dyDescent="0.3">
      <c r="A14" s="4" t="s">
        <v>4</v>
      </c>
      <c r="B14" s="39" t="s">
        <v>31</v>
      </c>
      <c r="C14" s="27" t="s">
        <v>34</v>
      </c>
      <c r="D14" s="17" t="s">
        <v>37</v>
      </c>
      <c r="E14" s="27" t="s">
        <v>63</v>
      </c>
      <c r="F14" s="17" t="s">
        <v>40</v>
      </c>
      <c r="G14" s="27" t="s">
        <v>44</v>
      </c>
      <c r="H14" s="17" t="s">
        <v>47</v>
      </c>
      <c r="I14" s="27" t="s">
        <v>50</v>
      </c>
      <c r="J14" s="33" t="s">
        <v>53</v>
      </c>
      <c r="K14" s="27" t="s">
        <v>56</v>
      </c>
      <c r="L14" s="33" t="s">
        <v>59</v>
      </c>
      <c r="M14" s="27" t="s">
        <v>66</v>
      </c>
      <c r="N14" s="33" t="s">
        <v>78</v>
      </c>
      <c r="O14" s="27" t="s">
        <v>85</v>
      </c>
    </row>
    <row r="15" spans="1:15" ht="11.25" customHeight="1" x14ac:dyDescent="0.3">
      <c r="A15" s="4" t="s">
        <v>5</v>
      </c>
      <c r="B15" s="8">
        <v>20611</v>
      </c>
      <c r="C15" s="21">
        <v>23775</v>
      </c>
      <c r="D15" s="13">
        <v>33294</v>
      </c>
      <c r="E15" s="21">
        <v>27056</v>
      </c>
      <c r="F15" s="13">
        <v>29000</v>
      </c>
      <c r="G15" s="21">
        <v>30000</v>
      </c>
      <c r="H15" s="13">
        <v>29000</v>
      </c>
      <c r="I15" s="21">
        <v>34000</v>
      </c>
      <c r="J15" s="32">
        <v>24400</v>
      </c>
      <c r="K15" s="21">
        <v>26000</v>
      </c>
      <c r="L15" s="32">
        <v>25000</v>
      </c>
      <c r="M15" s="27">
        <v>30000</v>
      </c>
      <c r="N15" s="33">
        <v>30000</v>
      </c>
      <c r="O15" s="27">
        <v>32000</v>
      </c>
    </row>
    <row r="16" spans="1:15" ht="11.25" customHeight="1" x14ac:dyDescent="0.3">
      <c r="A16" s="4"/>
      <c r="B16" s="8"/>
      <c r="C16" s="21"/>
      <c r="D16" s="13"/>
      <c r="E16" s="9"/>
      <c r="F16" s="16"/>
      <c r="G16" s="9"/>
      <c r="H16" s="16"/>
      <c r="I16" s="21"/>
      <c r="J16" s="30"/>
      <c r="K16" s="18"/>
      <c r="L16" s="38"/>
      <c r="M16" s="40"/>
      <c r="N16" s="46"/>
      <c r="O16" s="51" t="s">
        <v>88</v>
      </c>
    </row>
    <row r="17" spans="1:15" ht="4.4000000000000004" hidden="1" customHeight="1" x14ac:dyDescent="0.3">
      <c r="A17" s="4"/>
      <c r="B17" s="4"/>
      <c r="C17" s="20"/>
      <c r="D17" s="5"/>
      <c r="E17" s="20"/>
      <c r="F17" s="5"/>
      <c r="G17" s="21"/>
      <c r="H17" s="13"/>
      <c r="I17" s="21"/>
      <c r="J17" s="32"/>
      <c r="K17" s="21"/>
      <c r="L17" s="32"/>
      <c r="M17" s="27"/>
      <c r="N17" s="33"/>
      <c r="O17" s="27"/>
    </row>
    <row r="18" spans="1:15" ht="11.25" customHeight="1" x14ac:dyDescent="0.3">
      <c r="A18" s="3" t="s">
        <v>7</v>
      </c>
      <c r="B18" s="4">
        <v>2012</v>
      </c>
      <c r="C18" s="20">
        <v>2013</v>
      </c>
      <c r="D18" s="5">
        <v>2014</v>
      </c>
      <c r="E18" s="20">
        <v>2015</v>
      </c>
      <c r="F18" s="5">
        <v>2016</v>
      </c>
      <c r="G18" s="26">
        <v>2017</v>
      </c>
      <c r="H18" s="5">
        <v>2018</v>
      </c>
      <c r="I18" s="20">
        <v>2019</v>
      </c>
      <c r="J18" s="31">
        <v>2020</v>
      </c>
      <c r="K18" s="20">
        <v>2021</v>
      </c>
      <c r="L18" s="31">
        <v>2022</v>
      </c>
      <c r="M18" s="37">
        <v>2023</v>
      </c>
      <c r="N18" s="45">
        <v>2024</v>
      </c>
      <c r="O18" s="37">
        <v>2025</v>
      </c>
    </row>
    <row r="19" spans="1:15" ht="11.25" customHeight="1" x14ac:dyDescent="0.3">
      <c r="A19" s="4" t="s">
        <v>1</v>
      </c>
      <c r="B19" s="8">
        <v>1001</v>
      </c>
      <c r="C19" s="21">
        <v>1286</v>
      </c>
      <c r="D19" s="13">
        <v>1452</v>
      </c>
      <c r="E19" s="21">
        <v>1799</v>
      </c>
      <c r="F19" s="13">
        <v>2056</v>
      </c>
      <c r="G19" s="21">
        <v>2305</v>
      </c>
      <c r="H19" s="13">
        <v>2407</v>
      </c>
      <c r="I19" s="21">
        <v>2536</v>
      </c>
      <c r="J19" s="32">
        <v>2250</v>
      </c>
      <c r="K19" s="21">
        <v>2190</v>
      </c>
      <c r="L19" s="32">
        <v>2256</v>
      </c>
      <c r="M19" s="27">
        <v>2441</v>
      </c>
      <c r="N19" s="33">
        <v>2432</v>
      </c>
      <c r="O19" s="27">
        <v>2497</v>
      </c>
    </row>
    <row r="20" spans="1:15" ht="11.25" customHeight="1" x14ac:dyDescent="0.3">
      <c r="A20" s="4" t="s">
        <v>2</v>
      </c>
      <c r="B20" s="4">
        <v>41</v>
      </c>
      <c r="C20" s="20">
        <v>50</v>
      </c>
      <c r="D20" s="5">
        <v>57</v>
      </c>
      <c r="E20" s="20">
        <v>68</v>
      </c>
      <c r="F20" s="5">
        <v>74</v>
      </c>
      <c r="G20" s="21">
        <v>80</v>
      </c>
      <c r="H20" s="13">
        <v>81</v>
      </c>
      <c r="I20" s="21">
        <v>88</v>
      </c>
      <c r="J20" s="32">
        <v>88</v>
      </c>
      <c r="K20" s="21">
        <v>87</v>
      </c>
      <c r="L20" s="32">
        <v>88</v>
      </c>
      <c r="M20" s="27">
        <v>90</v>
      </c>
      <c r="N20" s="33">
        <v>89</v>
      </c>
      <c r="O20" s="27">
        <v>90</v>
      </c>
    </row>
    <row r="21" spans="1:15" ht="11.25" customHeight="1" x14ac:dyDescent="0.3">
      <c r="A21" s="4" t="s">
        <v>3</v>
      </c>
      <c r="B21" s="8">
        <v>30610</v>
      </c>
      <c r="C21" s="21">
        <v>44656</v>
      </c>
      <c r="D21" s="13">
        <v>55691</v>
      </c>
      <c r="E21" s="21">
        <v>67187</v>
      </c>
      <c r="F21" s="13">
        <v>82000</v>
      </c>
      <c r="G21" s="21">
        <v>98000</v>
      </c>
      <c r="H21" s="13">
        <v>100000</v>
      </c>
      <c r="I21" s="21">
        <v>104000</v>
      </c>
      <c r="J21" s="32">
        <v>81000</v>
      </c>
      <c r="K21" s="21">
        <v>75000</v>
      </c>
      <c r="L21" s="32">
        <v>75000</v>
      </c>
      <c r="M21" s="27">
        <v>81000</v>
      </c>
      <c r="N21" s="33">
        <v>87000</v>
      </c>
      <c r="O21" s="27">
        <v>92000</v>
      </c>
    </row>
    <row r="22" spans="1:15" ht="11.25" customHeight="1" x14ac:dyDescent="0.3">
      <c r="A22" s="4" t="s">
        <v>4</v>
      </c>
      <c r="B22" s="39" t="s">
        <v>32</v>
      </c>
      <c r="C22" s="27" t="s">
        <v>35</v>
      </c>
      <c r="D22" s="17" t="s">
        <v>38</v>
      </c>
      <c r="E22" s="27" t="s">
        <v>64</v>
      </c>
      <c r="F22" s="17" t="s">
        <v>41</v>
      </c>
      <c r="G22" s="27" t="s">
        <v>45</v>
      </c>
      <c r="H22" s="17" t="s">
        <v>48</v>
      </c>
      <c r="I22" s="27" t="s">
        <v>51</v>
      </c>
      <c r="J22" s="33" t="s">
        <v>54</v>
      </c>
      <c r="K22" s="27" t="s">
        <v>57</v>
      </c>
      <c r="L22" s="33" t="s">
        <v>60</v>
      </c>
      <c r="M22" s="27" t="s">
        <v>67</v>
      </c>
      <c r="N22" s="33" t="s">
        <v>51</v>
      </c>
      <c r="O22" s="27" t="s">
        <v>51</v>
      </c>
    </row>
    <row r="23" spans="1:15" ht="11.25" customHeight="1" x14ac:dyDescent="0.3">
      <c r="A23" s="4" t="s">
        <v>5</v>
      </c>
      <c r="B23" s="8">
        <v>3843</v>
      </c>
      <c r="C23" s="21">
        <v>5449</v>
      </c>
      <c r="D23" s="13">
        <v>6371</v>
      </c>
      <c r="E23" s="21">
        <v>7357</v>
      </c>
      <c r="F23" s="13">
        <v>7600</v>
      </c>
      <c r="G23" s="21">
        <v>8500</v>
      </c>
      <c r="H23" s="13">
        <v>8000</v>
      </c>
      <c r="I23" s="21">
        <v>8000</v>
      </c>
      <c r="J23" s="32">
        <v>4600</v>
      </c>
      <c r="K23" s="21">
        <v>5300</v>
      </c>
      <c r="L23" s="32">
        <v>6300</v>
      </c>
      <c r="M23" s="27">
        <v>7000</v>
      </c>
      <c r="N23" s="33">
        <v>7500</v>
      </c>
      <c r="O23" s="27">
        <v>7900</v>
      </c>
    </row>
    <row r="24" spans="1:15" ht="11.25" customHeight="1" x14ac:dyDescent="0.3">
      <c r="A24" s="4"/>
      <c r="B24" s="8"/>
      <c r="C24" s="21"/>
      <c r="D24" s="13"/>
      <c r="E24" s="9"/>
      <c r="F24" s="16"/>
      <c r="G24" s="9"/>
      <c r="H24" s="16"/>
      <c r="I24" s="21"/>
      <c r="J24" s="30"/>
      <c r="K24" s="18"/>
      <c r="L24" s="38"/>
      <c r="M24" s="40"/>
      <c r="N24" s="46"/>
      <c r="O24" s="51" t="s">
        <v>89</v>
      </c>
    </row>
    <row r="25" spans="1:15" ht="4.4000000000000004" hidden="1" customHeight="1" x14ac:dyDescent="0.3">
      <c r="A25" s="4"/>
      <c r="B25" s="4"/>
      <c r="C25" s="20"/>
      <c r="D25" s="5"/>
      <c r="E25" s="20"/>
      <c r="F25" s="5"/>
      <c r="G25" s="21"/>
      <c r="H25" s="13"/>
      <c r="I25" s="21"/>
      <c r="J25" s="32"/>
      <c r="K25" s="21"/>
      <c r="L25" s="32"/>
      <c r="M25" s="27"/>
      <c r="N25" s="47"/>
      <c r="O25" s="27"/>
    </row>
    <row r="26" spans="1:15" ht="4.4000000000000004" hidden="1" customHeight="1" x14ac:dyDescent="0.3">
      <c r="A26" s="4"/>
      <c r="B26" s="4"/>
      <c r="C26" s="20"/>
      <c r="D26" s="5"/>
      <c r="E26" s="20"/>
      <c r="F26" s="5"/>
      <c r="G26" s="21"/>
      <c r="H26" s="13"/>
      <c r="I26" s="21"/>
      <c r="J26" s="32"/>
      <c r="K26" s="21"/>
      <c r="L26" s="32"/>
      <c r="M26" s="27"/>
      <c r="N26" s="42"/>
      <c r="O26" s="27"/>
    </row>
    <row r="27" spans="1:15" ht="11.25" customHeight="1" x14ac:dyDescent="0.3">
      <c r="A27" s="3" t="s">
        <v>8</v>
      </c>
      <c r="B27" s="4">
        <v>2012</v>
      </c>
      <c r="C27" s="20">
        <v>2013</v>
      </c>
      <c r="D27" s="5">
        <v>2014</v>
      </c>
      <c r="E27" s="20">
        <v>2015</v>
      </c>
      <c r="F27" s="5">
        <v>2016</v>
      </c>
      <c r="G27" s="26">
        <v>2017</v>
      </c>
      <c r="H27" s="5">
        <v>2018</v>
      </c>
      <c r="I27" s="20">
        <v>2019</v>
      </c>
      <c r="J27" s="31">
        <v>2020</v>
      </c>
      <c r="K27" s="20">
        <v>2021</v>
      </c>
      <c r="L27" s="31">
        <v>2022</v>
      </c>
      <c r="M27" s="37">
        <v>2023</v>
      </c>
      <c r="N27" s="41">
        <v>2024</v>
      </c>
      <c r="O27" s="37">
        <v>2025</v>
      </c>
    </row>
    <row r="28" spans="1:15" ht="11.25" customHeight="1" x14ac:dyDescent="0.3">
      <c r="A28" s="4" t="s">
        <v>1</v>
      </c>
      <c r="B28" s="8">
        <v>138000</v>
      </c>
      <c r="C28" s="21">
        <v>161328</v>
      </c>
      <c r="D28" s="13">
        <v>175842</v>
      </c>
      <c r="E28" s="21">
        <v>190000</v>
      </c>
      <c r="F28" s="13">
        <v>211000</v>
      </c>
      <c r="G28" s="21">
        <v>227000</v>
      </c>
      <c r="H28" s="13">
        <v>241000</v>
      </c>
      <c r="I28" s="21">
        <v>270000</v>
      </c>
      <c r="J28" s="32">
        <v>275000</v>
      </c>
      <c r="K28" s="21">
        <v>285000</v>
      </c>
      <c r="L28" s="32">
        <v>299000</v>
      </c>
      <c r="M28" s="27">
        <v>317000</v>
      </c>
      <c r="N28" s="42">
        <v>335000</v>
      </c>
      <c r="O28" s="27">
        <v>355000</v>
      </c>
    </row>
    <row r="29" spans="1:15" ht="11.25" customHeight="1" x14ac:dyDescent="0.3">
      <c r="A29" s="4" t="s">
        <v>2</v>
      </c>
      <c r="B29" s="8">
        <v>6200</v>
      </c>
      <c r="C29" s="21">
        <v>6597</v>
      </c>
      <c r="D29" s="13">
        <v>7024</v>
      </c>
      <c r="E29" s="21">
        <v>7300</v>
      </c>
      <c r="F29" s="13">
        <v>7832</v>
      </c>
      <c r="G29" s="21">
        <v>8211</v>
      </c>
      <c r="H29" s="13">
        <v>8621</v>
      </c>
      <c r="I29" s="21">
        <v>9466</v>
      </c>
      <c r="J29" s="32">
        <v>10000</v>
      </c>
      <c r="K29" s="21">
        <v>10500</v>
      </c>
      <c r="L29" s="32">
        <v>10940</v>
      </c>
      <c r="M29" s="27">
        <v>11133</v>
      </c>
      <c r="N29" s="42">
        <v>11200</v>
      </c>
      <c r="O29" s="27">
        <v>11600</v>
      </c>
    </row>
    <row r="30" spans="1:15" ht="11.25" customHeight="1" x14ac:dyDescent="0.3">
      <c r="A30" s="4" t="s">
        <v>3</v>
      </c>
      <c r="B30" s="8"/>
      <c r="C30" s="22" t="s">
        <v>11</v>
      </c>
      <c r="D30" s="15" t="s">
        <v>12</v>
      </c>
      <c r="E30" s="22" t="s">
        <v>14</v>
      </c>
      <c r="F30" s="17" t="s">
        <v>42</v>
      </c>
      <c r="G30" s="27" t="s">
        <v>46</v>
      </c>
      <c r="H30" s="17" t="s">
        <v>49</v>
      </c>
      <c r="I30" s="27" t="s">
        <v>52</v>
      </c>
      <c r="J30" s="33" t="s">
        <v>55</v>
      </c>
      <c r="K30" s="27" t="s">
        <v>58</v>
      </c>
      <c r="L30" s="33" t="s">
        <v>61</v>
      </c>
      <c r="M30" s="27" t="s">
        <v>65</v>
      </c>
      <c r="N30" s="42" t="s">
        <v>75</v>
      </c>
      <c r="O30" s="27" t="s">
        <v>82</v>
      </c>
    </row>
    <row r="31" spans="1:15" ht="11.25" customHeight="1" x14ac:dyDescent="0.3">
      <c r="A31" s="4" t="s">
        <v>17</v>
      </c>
      <c r="B31" s="10">
        <v>3.1</v>
      </c>
      <c r="C31" s="22" t="s">
        <v>10</v>
      </c>
      <c r="D31" s="15" t="s">
        <v>13</v>
      </c>
      <c r="E31" s="22" t="s">
        <v>15</v>
      </c>
      <c r="F31" s="15" t="s">
        <v>16</v>
      </c>
      <c r="G31" s="27" t="s">
        <v>18</v>
      </c>
      <c r="H31" s="17" t="s">
        <v>19</v>
      </c>
      <c r="I31" s="27" t="s">
        <v>20</v>
      </c>
      <c r="J31" s="34" t="s">
        <v>24</v>
      </c>
      <c r="K31" s="22" t="s">
        <v>25</v>
      </c>
      <c r="L31" s="34" t="s">
        <v>27</v>
      </c>
      <c r="M31" s="22" t="s">
        <v>29</v>
      </c>
      <c r="N31" s="43" t="s">
        <v>76</v>
      </c>
      <c r="O31" s="22" t="s">
        <v>83</v>
      </c>
    </row>
    <row r="32" spans="1:15" ht="11.25" customHeight="1" x14ac:dyDescent="0.3">
      <c r="A32" s="4" t="s">
        <v>9</v>
      </c>
      <c r="B32" s="4"/>
      <c r="C32" s="21">
        <v>55</v>
      </c>
      <c r="D32" s="13">
        <v>58</v>
      </c>
      <c r="E32" s="21">
        <v>69</v>
      </c>
      <c r="F32" s="13">
        <v>71</v>
      </c>
      <c r="G32" s="21">
        <v>71</v>
      </c>
      <c r="H32" s="13">
        <v>71</v>
      </c>
      <c r="I32" s="21">
        <v>70</v>
      </c>
      <c r="J32" s="32"/>
      <c r="K32" s="21"/>
      <c r="L32" s="32">
        <v>77</v>
      </c>
      <c r="M32" s="27">
        <v>77</v>
      </c>
      <c r="N32" s="42">
        <v>77</v>
      </c>
      <c r="O32" s="27">
        <v>76</v>
      </c>
    </row>
    <row r="33" spans="1:15" ht="11.25" customHeight="1" x14ac:dyDescent="0.3">
      <c r="A33" s="11"/>
      <c r="B33" s="11"/>
      <c r="C33" s="23"/>
      <c r="D33" s="11"/>
      <c r="E33" s="25"/>
      <c r="F33" s="12"/>
      <c r="G33" s="25"/>
      <c r="H33" s="12"/>
      <c r="I33" s="29"/>
      <c r="J33" s="30"/>
      <c r="K33" s="18"/>
      <c r="L33" s="38"/>
      <c r="M33" s="40"/>
      <c r="N33" s="44" t="s">
        <v>77</v>
      </c>
      <c r="O33" s="51" t="s">
        <v>84</v>
      </c>
    </row>
    <row r="34" spans="1:15" ht="12.75" customHeight="1" x14ac:dyDescent="0.3">
      <c r="A34" s="11"/>
      <c r="B34" s="11"/>
      <c r="C34" s="23"/>
      <c r="D34" s="11"/>
      <c r="E34" s="23"/>
      <c r="F34" s="11"/>
      <c r="G34" s="23"/>
      <c r="H34" s="11"/>
      <c r="I34" s="23"/>
      <c r="J34" s="14"/>
      <c r="K34" s="14"/>
      <c r="L34" s="14"/>
    </row>
    <row r="35" spans="1:15" ht="12.75" customHeight="1" x14ac:dyDescent="0.3">
      <c r="A35" s="49" t="s">
        <v>86</v>
      </c>
      <c r="B35" s="49"/>
      <c r="C35" s="50"/>
      <c r="D35" s="49"/>
      <c r="E35" s="50"/>
      <c r="F35" s="11"/>
      <c r="G35" s="23"/>
      <c r="H35" s="11"/>
      <c r="I35" s="23"/>
      <c r="J35" s="14"/>
      <c r="K35" s="14"/>
      <c r="L35" s="14"/>
    </row>
    <row r="36" spans="1:15" ht="12.75" customHeight="1" x14ac:dyDescent="0.3">
      <c r="A36" s="49" t="s">
        <v>87</v>
      </c>
      <c r="B36" s="49"/>
      <c r="C36" s="50"/>
      <c r="D36" s="49"/>
      <c r="E36" s="50"/>
      <c r="F36" s="11"/>
      <c r="G36" s="23"/>
      <c r="H36" s="11"/>
      <c r="I36" s="23"/>
      <c r="J36" s="14"/>
      <c r="K36" s="14"/>
      <c r="L36" s="14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97"/>
  <sheetViews>
    <sheetView topLeftCell="B81" workbookViewId="0">
      <selection activeCell="L98" sqref="L98"/>
    </sheetView>
  </sheetViews>
  <sheetFormatPr baseColWidth="10" defaultRowHeight="14.5" x14ac:dyDescent="0.35"/>
  <cols>
    <col min="1" max="1" width="12.54296875" customWidth="1"/>
  </cols>
  <sheetData>
    <row r="2" spans="1:12" x14ac:dyDescent="0.35">
      <c r="B2">
        <v>2014</v>
      </c>
      <c r="C2">
        <v>2015</v>
      </c>
      <c r="D2">
        <v>2016</v>
      </c>
      <c r="E2">
        <v>2017</v>
      </c>
      <c r="F2">
        <v>2018</v>
      </c>
      <c r="G2">
        <v>2019</v>
      </c>
      <c r="H2">
        <v>2020</v>
      </c>
      <c r="I2">
        <v>2021</v>
      </c>
      <c r="J2">
        <v>2022</v>
      </c>
      <c r="K2">
        <v>2023</v>
      </c>
      <c r="L2">
        <v>2024</v>
      </c>
    </row>
    <row r="3" spans="1:12" x14ac:dyDescent="0.35">
      <c r="A3" t="s">
        <v>69</v>
      </c>
      <c r="B3">
        <v>6458</v>
      </c>
      <c r="C3">
        <v>7509</v>
      </c>
      <c r="D3">
        <v>8468</v>
      </c>
      <c r="E3">
        <v>9212</v>
      </c>
      <c r="F3">
        <v>9457</v>
      </c>
      <c r="G3">
        <v>10305</v>
      </c>
      <c r="H3">
        <v>9837</v>
      </c>
      <c r="I3">
        <v>10247</v>
      </c>
      <c r="J3">
        <v>10453</v>
      </c>
      <c r="K3">
        <v>11043</v>
      </c>
      <c r="L3">
        <v>11556</v>
      </c>
    </row>
    <row r="21" spans="1:12" x14ac:dyDescent="0.35">
      <c r="B21">
        <v>2014</v>
      </c>
      <c r="C21">
        <v>2015</v>
      </c>
      <c r="D21">
        <v>2016</v>
      </c>
      <c r="E21">
        <v>2017</v>
      </c>
      <c r="F21">
        <v>2018</v>
      </c>
      <c r="G21">
        <v>2019</v>
      </c>
      <c r="H21">
        <v>2020</v>
      </c>
      <c r="I21">
        <v>2021</v>
      </c>
      <c r="J21">
        <v>2022</v>
      </c>
      <c r="K21">
        <v>2023</v>
      </c>
      <c r="L21">
        <v>2024</v>
      </c>
    </row>
    <row r="22" spans="1:12" x14ac:dyDescent="0.35">
      <c r="A22" t="s">
        <v>74</v>
      </c>
      <c r="B22">
        <v>345</v>
      </c>
      <c r="C22">
        <v>422</v>
      </c>
      <c r="D22">
        <v>528</v>
      </c>
      <c r="E22">
        <v>618</v>
      </c>
      <c r="F22">
        <v>682</v>
      </c>
      <c r="G22">
        <v>755</v>
      </c>
      <c r="H22">
        <v>679</v>
      </c>
      <c r="I22">
        <v>701</v>
      </c>
      <c r="J22">
        <v>808</v>
      </c>
      <c r="K22">
        <v>833</v>
      </c>
      <c r="L22">
        <v>907</v>
      </c>
    </row>
    <row r="40" spans="1:12" x14ac:dyDescent="0.35">
      <c r="B40">
        <v>2014</v>
      </c>
      <c r="C40">
        <v>2015</v>
      </c>
      <c r="D40">
        <v>2016</v>
      </c>
      <c r="E40">
        <v>2017</v>
      </c>
      <c r="F40">
        <v>2018</v>
      </c>
      <c r="G40">
        <v>2019</v>
      </c>
      <c r="H40">
        <v>2020</v>
      </c>
      <c r="I40">
        <v>2021</v>
      </c>
      <c r="J40">
        <v>2022</v>
      </c>
      <c r="K40">
        <v>2023</v>
      </c>
      <c r="L40">
        <v>2024</v>
      </c>
    </row>
    <row r="41" spans="1:12" x14ac:dyDescent="0.35">
      <c r="A41" t="s">
        <v>70</v>
      </c>
      <c r="B41">
        <v>1452</v>
      </c>
      <c r="C41">
        <v>1799</v>
      </c>
      <c r="D41">
        <v>2056</v>
      </c>
      <c r="E41">
        <v>2305</v>
      </c>
      <c r="F41">
        <v>2407</v>
      </c>
      <c r="G41">
        <v>2536</v>
      </c>
      <c r="H41">
        <v>2250</v>
      </c>
      <c r="I41">
        <v>2190</v>
      </c>
      <c r="J41">
        <v>2256</v>
      </c>
      <c r="K41">
        <v>2441</v>
      </c>
      <c r="L41">
        <v>2432</v>
      </c>
    </row>
    <row r="48" spans="1:12" ht="16" customHeight="1" x14ac:dyDescent="0.35"/>
    <row r="49" spans="1:12" ht="16" customHeight="1" x14ac:dyDescent="0.35"/>
    <row r="50" spans="1:12" ht="16" customHeight="1" x14ac:dyDescent="0.35"/>
    <row r="51" spans="1:12" ht="16" customHeight="1" x14ac:dyDescent="0.35"/>
    <row r="52" spans="1:12" ht="16" customHeight="1" x14ac:dyDescent="0.35"/>
    <row r="53" spans="1:12" ht="16" customHeight="1" x14ac:dyDescent="0.35"/>
    <row r="54" spans="1:12" ht="16" customHeight="1" x14ac:dyDescent="0.35"/>
    <row r="55" spans="1:12" ht="16" customHeight="1" x14ac:dyDescent="0.35"/>
    <row r="56" spans="1:12" ht="16" customHeight="1" x14ac:dyDescent="0.35"/>
    <row r="57" spans="1:12" ht="16" customHeight="1" x14ac:dyDescent="0.35"/>
    <row r="58" spans="1:12" x14ac:dyDescent="0.35">
      <c r="B58">
        <v>2014</v>
      </c>
      <c r="C58">
        <v>2015</v>
      </c>
      <c r="D58">
        <v>2016</v>
      </c>
      <c r="E58">
        <v>2017</v>
      </c>
      <c r="F58">
        <v>2018</v>
      </c>
      <c r="G58">
        <v>2019</v>
      </c>
      <c r="H58">
        <v>2020</v>
      </c>
      <c r="I58">
        <v>2021</v>
      </c>
      <c r="J58">
        <v>2022</v>
      </c>
      <c r="K58">
        <v>2023</v>
      </c>
      <c r="L58">
        <v>2024</v>
      </c>
    </row>
    <row r="59" spans="1:12" x14ac:dyDescent="0.35">
      <c r="A59" t="s">
        <v>73</v>
      </c>
      <c r="B59">
        <v>74</v>
      </c>
      <c r="C59">
        <v>87</v>
      </c>
      <c r="D59">
        <v>129</v>
      </c>
      <c r="E59">
        <v>170</v>
      </c>
      <c r="F59">
        <v>174</v>
      </c>
      <c r="G59">
        <v>186</v>
      </c>
      <c r="H59">
        <v>138</v>
      </c>
      <c r="I59">
        <v>153</v>
      </c>
      <c r="J59">
        <v>160</v>
      </c>
      <c r="K59">
        <v>167</v>
      </c>
      <c r="L59">
        <v>186</v>
      </c>
    </row>
    <row r="77" spans="1:12" x14ac:dyDescent="0.35">
      <c r="B77">
        <v>2014</v>
      </c>
      <c r="C77">
        <v>2015</v>
      </c>
      <c r="D77">
        <v>2016</v>
      </c>
      <c r="E77">
        <v>2017</v>
      </c>
      <c r="F77">
        <v>2018</v>
      </c>
      <c r="G77">
        <v>2019</v>
      </c>
      <c r="H77">
        <v>2020</v>
      </c>
      <c r="I77">
        <v>2021</v>
      </c>
      <c r="J77">
        <v>2022</v>
      </c>
      <c r="K77">
        <v>2023</v>
      </c>
      <c r="L77">
        <v>2024</v>
      </c>
    </row>
    <row r="78" spans="1:12" x14ac:dyDescent="0.35">
      <c r="A78" t="s">
        <v>71</v>
      </c>
      <c r="B78">
        <f>B3+B41</f>
        <v>7910</v>
      </c>
      <c r="C78">
        <f t="shared" ref="C78:K78" si="0">C3+C41</f>
        <v>9308</v>
      </c>
      <c r="D78">
        <f t="shared" si="0"/>
        <v>10524</v>
      </c>
      <c r="E78">
        <f t="shared" si="0"/>
        <v>11517</v>
      </c>
      <c r="F78">
        <f t="shared" si="0"/>
        <v>11864</v>
      </c>
      <c r="G78">
        <f t="shared" si="0"/>
        <v>12841</v>
      </c>
      <c r="H78">
        <f t="shared" si="0"/>
        <v>12087</v>
      </c>
      <c r="I78">
        <f t="shared" si="0"/>
        <v>12437</v>
      </c>
      <c r="J78">
        <f t="shared" si="0"/>
        <v>12709</v>
      </c>
      <c r="K78">
        <f t="shared" si="0"/>
        <v>13484</v>
      </c>
      <c r="L78">
        <v>13998</v>
      </c>
    </row>
    <row r="96" spans="2:12" x14ac:dyDescent="0.35">
      <c r="B96">
        <v>2014</v>
      </c>
      <c r="C96">
        <v>2015</v>
      </c>
      <c r="D96">
        <v>2016</v>
      </c>
      <c r="E96">
        <v>2017</v>
      </c>
      <c r="F96">
        <v>2018</v>
      </c>
      <c r="G96">
        <v>2019</v>
      </c>
      <c r="H96">
        <v>2020</v>
      </c>
      <c r="I96">
        <v>2021</v>
      </c>
      <c r="J96">
        <v>2022</v>
      </c>
      <c r="K96">
        <v>2023</v>
      </c>
      <c r="L96">
        <v>2024</v>
      </c>
    </row>
    <row r="97" spans="1:12" x14ac:dyDescent="0.35">
      <c r="A97" t="s">
        <v>72</v>
      </c>
      <c r="B97">
        <f>B22+B59</f>
        <v>419</v>
      </c>
      <c r="C97">
        <f t="shared" ref="C97:K97" si="1">C22+C59</f>
        <v>509</v>
      </c>
      <c r="D97">
        <f t="shared" si="1"/>
        <v>657</v>
      </c>
      <c r="E97">
        <f t="shared" si="1"/>
        <v>788</v>
      </c>
      <c r="F97">
        <f t="shared" si="1"/>
        <v>856</v>
      </c>
      <c r="G97">
        <f t="shared" si="1"/>
        <v>941</v>
      </c>
      <c r="H97">
        <f t="shared" si="1"/>
        <v>817</v>
      </c>
      <c r="I97">
        <f t="shared" si="1"/>
        <v>854</v>
      </c>
      <c r="J97">
        <f t="shared" si="1"/>
        <v>968</v>
      </c>
      <c r="K97">
        <f t="shared" si="1"/>
        <v>1000</v>
      </c>
      <c r="L97">
        <v>1093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l C Y W Z 6 5 S G m m A A A A 9 g A A A B I A H A B D b 2 5 m a W c v U G F j a 2 F n Z S 5 4 b W w g o h g A K K A U A A A A A A A A A A A A A A A A A A A A A A A A A A A A h Y 9 L C s I w G I S v U r J v H i 3 4 4 m + K u L U g K O I 2 p L E N t q k 0 q e n d X H g k r 2 B F q + 5 c z s w 3 M H O / 3 i D t 6 y q 4 q N b q x i S I Y Y o C Z W S T a 1 M k q H P H c I Z S D h s h T 6 J Q w Q A b u + i t T l D p 3 H l B i P c e + x g 3 b U E i S h k 5 Z O u t L F U t Q m 2 s E 0 Y q 9 G n l / 1 u I w / 4 1 h k e Y x X P M p h N M g Y w m Z N p 8 g W j Y + 0 x / T F h 1 l e t a x X M V L n d A R g n k / Y E / A F B L A w Q U A A I A C A C O U J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l C Y W S i K R 7 g O A A A A E Q A A A B M A H A B G b 3 J t d W x h c y 9 T Z W N 0 a W 9 u M S 5 t I K I Y A C i g F A A A A A A A A A A A A A A A A A A A A A A A A A A A A C t O T S 7 J z M 9 T C I b Q h t Y A U E s B A i 0 A F A A C A A g A j l C Y W Z 6 5 S G m m A A A A 9 g A A A B I A A A A A A A A A A A A A A A A A A A A A A E N v b m Z p Z y 9 Q Y W N r Y W d l L n h t b F B L A Q I t A B Q A A g A I A I 5 Q m F k P y u m r p A A A A O k A A A A T A A A A A A A A A A A A A A A A A P I A A A B b Q 2 9 u d G V u d F 9 U e X B l c 1 0 u e G 1 s U E s B A i 0 A F A A C A A g A j l C Y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y U P 5 f l p K 5 B s X a L b L H Z Z 8 c A A A A A A g A A A A A A E G Y A A A A B A A A g A A A A N 5 n J 2 k w m x g 3 e H P J / J l 5 m N b C B p G v i W f + P D 8 / x K 9 t Z j U E A A A A A D o A A A A A C A A A g A A A A W e W M q C u Z F u 4 v a e j P L o y Z X m I U 6 O U 1 8 U q u D m O E C 3 q M a m N Q A A A A J q k R K 8 J s o h Z v Q 7 Z l l 3 G T n r z r 4 X 0 3 1 u t w v L K L U s N 0 t w o z m 9 9 J O i z 9 d 2 B H F O z Y H 7 f L m 7 F O z Y P U a L O U 4 S C R y r q 0 z b + A c j n u u F I m 8 8 / k O Q P K o R Z A A A A A x l I y R V o e 7 C y f l V 9 W 1 t j N + y 6 o Z g 5 y u V l f y 9 y V / c B p 6 e 6 q y + 6 4 E i l d r o j a I S l q a r l p / G B Z s H Y X 0 6 1 L L R n Z 3 u M h J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225E6A66BDB641973CB8F92F862192" ma:contentTypeVersion="16" ma:contentTypeDescription="Ein neues Dokument erstellen." ma:contentTypeScope="" ma:versionID="99f6074a04f4367c3afd86d76ec7a8b2">
  <xsd:schema xmlns:xsd="http://www.w3.org/2001/XMLSchema" xmlns:xs="http://www.w3.org/2001/XMLSchema" xmlns:p="http://schemas.microsoft.com/office/2006/metadata/properties" xmlns:ns2="2f8ff823-e22f-46c3-a77c-e09d64dbf898" xmlns:ns3="a08e6459-10ab-464e-ab5a-bf7953bd9f1d" targetNamespace="http://schemas.microsoft.com/office/2006/metadata/properties" ma:root="true" ma:fieldsID="a7f266f0cbc68ac81937d89ff602f370" ns2:_="" ns3:_="">
    <xsd:import namespace="2f8ff823-e22f-46c3-a77c-e09d64dbf898"/>
    <xsd:import namespace="a08e6459-10ab-464e-ab5a-bf7953bd9f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ff823-e22f-46c3-a77c-e09d64dbf8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6f95730d-25e6-4a8e-ac36-46b507678e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e6459-10ab-464e-ab5a-bf7953bd9f1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30386fe-0354-47f1-ade0-28519a671624}" ma:internalName="TaxCatchAll" ma:showField="CatchAllData" ma:web="a08e6459-10ab-464e-ab5a-bf7953bd9f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8e6459-10ab-464e-ab5a-bf7953bd9f1d" xsi:nil="true"/>
    <lcf76f155ced4ddcb4097134ff3c332f xmlns="2f8ff823-e22f-46c3-a77c-e09d64dbf898">
      <Terms xmlns="http://schemas.microsoft.com/office/infopath/2007/PartnerControls"/>
    </lcf76f155ced4ddcb4097134ff3c332f>
    <SharedWithUsers xmlns="a08e6459-10ab-464e-ab5a-bf7953bd9f1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5F9ECA0-D6B9-40B6-82BD-3C0CB9F63FF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B267213-E694-45B6-8AC4-C19446E3E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ff823-e22f-46c3-a77c-e09d64dbf898"/>
    <ds:schemaRef ds:uri="a08e6459-10ab-464e-ab5a-bf7953bd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805324-9F5A-49D6-9752-BC8B0867E86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70A73F3-162D-4D85-BFC7-2BC3E2E0216C}">
  <ds:schemaRefs>
    <ds:schemaRef ds:uri="http://schemas.microsoft.com/office/2006/metadata/properties"/>
    <ds:schemaRef ds:uri="http://schemas.microsoft.com/office/infopath/2007/PartnerControls"/>
    <ds:schemaRef ds:uri="a08e6459-10ab-464e-ab5a-bf7953bd9f1d"/>
    <ds:schemaRef ds:uri="2f8ff823-e22f-46c3-a77c-e09d64dbf8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Zahlen</vt:lpstr>
      <vt:lpstr>Grafiken</vt:lpstr>
      <vt:lpstr>Tabelle3</vt:lpstr>
      <vt:lpstr>Zahlen!Druckbereich</vt:lpstr>
    </vt:vector>
  </TitlesOfParts>
  <Company>Admin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Nuernberger</dc:creator>
  <cp:lastModifiedBy>Robert Nürnberger</cp:lastModifiedBy>
  <cp:lastPrinted>2025-01-08T11:50:12Z</cp:lastPrinted>
  <dcterms:created xsi:type="dcterms:W3CDTF">2014-01-22T11:27:04Z</dcterms:created>
  <dcterms:modified xsi:type="dcterms:W3CDTF">2026-01-07T08:49:28Z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0x01010086225E6A66BDB641973CB8F92F862192</vt:lpwstr>
  </property>
  <property fmtid="{D5CDD505-2E9C-101B-9397-08002B2CF9AE}" pid="3" name="Order">
    <vt:r8>77400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